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chatouch/Desktop/NTT Data /"/>
    </mc:Choice>
  </mc:AlternateContent>
  <xr:revisionPtr revIDLastSave="0" documentId="13_ncr:1_{80866CD0-1241-BA44-964F-24B37A2D8418}" xr6:coauthVersionLast="47" xr6:coauthVersionMax="47" xr10:uidLastSave="{00000000-0000-0000-0000-000000000000}"/>
  <bookViews>
    <workbookView xWindow="0" yWindow="500" windowWidth="28800" windowHeight="15700" xr2:uid="{73A51DF0-449D-4076-BFF3-B2AB36EF6BD9}"/>
  </bookViews>
  <sheets>
    <sheet name="SAP Yönetilen Hizmetle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P3" i="4" s="1"/>
  <c r="R3" i="4" s="1"/>
  <c r="T3" i="4" s="1"/>
  <c r="E19" i="4"/>
  <c r="U3" i="4"/>
  <c r="D19" i="4"/>
  <c r="C19" i="4"/>
  <c r="E18" i="4"/>
  <c r="E17" i="4"/>
  <c r="E16" i="4"/>
  <c r="E15" i="4"/>
  <c r="E14" i="4"/>
  <c r="E12" i="4"/>
  <c r="L24" i="4"/>
  <c r="L23" i="4"/>
  <c r="L22" i="4"/>
  <c r="L21" i="4"/>
  <c r="L20" i="4"/>
  <c r="L17" i="4"/>
  <c r="L16" i="4"/>
  <c r="L15" i="4"/>
  <c r="L14" i="4"/>
  <c r="L13" i="4"/>
  <c r="E13" i="4"/>
  <c r="L12" i="4"/>
  <c r="L11" i="4"/>
  <c r="E11" i="4"/>
  <c r="L10" i="4"/>
  <c r="E10" i="4"/>
  <c r="L9" i="4"/>
  <c r="E9" i="4"/>
  <c r="L8" i="4"/>
  <c r="E8" i="4"/>
  <c r="L7" i="4"/>
  <c r="E7" i="4"/>
  <c r="L6" i="4"/>
  <c r="E6" i="4"/>
  <c r="L5" i="4"/>
  <c r="E5" i="4"/>
  <c r="L4" i="4"/>
  <c r="E4" i="4"/>
  <c r="L3" i="4"/>
  <c r="V3" i="4" l="1"/>
  <c r="W3" i="4" s="1"/>
</calcChain>
</file>

<file path=xl/sharedStrings.xml><?xml version="1.0" encoding="utf-8"?>
<sst xmlns="http://schemas.openxmlformats.org/spreadsheetml/2006/main" count="107" uniqueCount="88">
  <si>
    <t>Karakter Sayısı</t>
  </si>
  <si>
    <t>Başlık 1</t>
  </si>
  <si>
    <t>karakter limiti (30)</t>
  </si>
  <si>
    <t>Başlık 2</t>
  </si>
  <si>
    <t>Başlık 3</t>
  </si>
  <si>
    <t>Başlık 4</t>
  </si>
  <si>
    <t>Başlık 5</t>
  </si>
  <si>
    <t>Başlık 6</t>
  </si>
  <si>
    <t>Başlık 7</t>
  </si>
  <si>
    <t>Başlık 8</t>
  </si>
  <si>
    <t>Başlık 9</t>
  </si>
  <si>
    <t>Başlık 10</t>
  </si>
  <si>
    <t>Başlık 11</t>
  </si>
  <si>
    <t>Başlık 12</t>
  </si>
  <si>
    <t>Başlık 13</t>
  </si>
  <si>
    <t>Başlık 14</t>
  </si>
  <si>
    <t>Başlık 15</t>
  </si>
  <si>
    <t>Açıklama Metni</t>
  </si>
  <si>
    <t>Açıklama 1</t>
  </si>
  <si>
    <t>karakter limiti (90)</t>
  </si>
  <si>
    <t>Açıklama 2</t>
  </si>
  <si>
    <t>Açıklama 3</t>
  </si>
  <si>
    <t>Açıklama 4</t>
  </si>
  <si>
    <t>Açılış Sayfası:</t>
  </si>
  <si>
    <t>Reklam Başlıkları</t>
  </si>
  <si>
    <t>Anahtar Kelimeler</t>
  </si>
  <si>
    <t>Aranma Hacmi</t>
  </si>
  <si>
    <t>Ort. TBM</t>
  </si>
  <si>
    <t>download</t>
  </si>
  <si>
    <t>student</t>
  </si>
  <si>
    <t>login</t>
  </si>
  <si>
    <t>indir</t>
  </si>
  <si>
    <t>pdf</t>
  </si>
  <si>
    <t>Negatifler</t>
  </si>
  <si>
    <t>video</t>
  </si>
  <si>
    <t>NTT DATA</t>
  </si>
  <si>
    <t>Kampanya</t>
  </si>
  <si>
    <t>Arama Hacmi</t>
  </si>
  <si>
    <t>Gösterim Payı</t>
  </si>
  <si>
    <t>Gösterim</t>
  </si>
  <si>
    <t>Tıklanma Oranı</t>
  </si>
  <si>
    <t>Tıklama</t>
  </si>
  <si>
    <t>Aylık Bütçe</t>
  </si>
  <si>
    <t>Günlük Bütçe</t>
  </si>
  <si>
    <t>Top of page bid (low range)</t>
  </si>
  <si>
    <t>Top of page bid (high range)</t>
  </si>
  <si>
    <t>Avg CPC</t>
  </si>
  <si>
    <t>ders</t>
  </si>
  <si>
    <t>academic</t>
  </si>
  <si>
    <t>register</t>
  </si>
  <si>
    <t>example</t>
  </si>
  <si>
    <t>cost</t>
  </si>
  <si>
    <t>pricing</t>
  </si>
  <si>
    <t>free</t>
  </si>
  <si>
    <t>NTT DATA Türkiye</t>
  </si>
  <si>
    <t>Bizimle İletişime Geçin</t>
  </si>
  <si>
    <t>SAP Yönetilen Hizmetler Google Ads Anahtar Kelimeler</t>
  </si>
  <si>
    <t>SAP Yönetilen Hizmetler</t>
  </si>
  <si>
    <t>https://nttdata-solutions.com/tr/hizmetlerimiz/sap-yonetilen-hizmetler-is-ortaginiz/</t>
  </si>
  <si>
    <t>Sistem Entegrasyonu</t>
  </si>
  <si>
    <t>Uygulama Implementasyonu</t>
  </si>
  <si>
    <t>SAP S/4HANA Entegrasyonu</t>
  </si>
  <si>
    <t>uygulama yönetimi</t>
  </si>
  <si>
    <t>bt hizmet yönetimi</t>
  </si>
  <si>
    <t>yönetilen hizmetler</t>
  </si>
  <si>
    <t>sap ams partner</t>
  </si>
  <si>
    <t>sap destek hizmetleri</t>
  </si>
  <si>
    <t xml:space="preserve">sistem entegrasyonu </t>
  </si>
  <si>
    <t>entegrasyon sistemleri</t>
  </si>
  <si>
    <t>sap application management services</t>
  </si>
  <si>
    <t>sap cloud managed services</t>
  </si>
  <si>
    <t>ıt hizmet yönetimi</t>
  </si>
  <si>
    <t>ams sap</t>
  </si>
  <si>
    <t>bt proje yönetimi</t>
  </si>
  <si>
    <t>bt yönetimi</t>
  </si>
  <si>
    <t>sistem entegrasyon</t>
  </si>
  <si>
    <t>yönetim uygulaması</t>
  </si>
  <si>
    <t>BT Hizmet Yönetimi</t>
  </si>
  <si>
    <t>Uygulama Yönetimi</t>
  </si>
  <si>
    <t>IT Hizmet Yönetimi</t>
  </si>
  <si>
    <t>Entegrasyon Sistemleri</t>
  </si>
  <si>
    <t>SAP AMS Partner</t>
  </si>
  <si>
    <t>SAP Destek Hizmetleri</t>
  </si>
  <si>
    <t>Buluta geçişinizi güvenilir, sorunsuz ve verimli hale getirin.</t>
  </si>
  <si>
    <t>Teknik Destek ve Danışmanlık</t>
  </si>
  <si>
    <t>Operasyonel Yükü Hafifletin</t>
  </si>
  <si>
    <t>SAP bulut geçişi, uygulama yönetimi ve danışmanlığı bir arada sunuyoruz.</t>
  </si>
  <si>
    <t>35+ NTT DATA uzmanlığıyla, bulut dönüşümünüzü birlikte yönetelim.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</si>
</sst>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₺-41F]* #,##0.00_-;\-[$₺-41F]* #,##0.00_-;_-[$₺-41F]* &quot;-&quot;??_-;_-@_-"/>
    <numFmt numFmtId="165" formatCode="&quot;₺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charset val="162"/>
      <scheme val="minor"/>
    </font>
    <font>
      <sz val="12"/>
      <color rgb="FF202124"/>
      <name val="Arial"/>
      <family val="2"/>
    </font>
    <font>
      <b/>
      <sz val="11"/>
      <color rgb="FFFFFFFF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3" fillId="0" borderId="0" xfId="2" applyAlignment="1">
      <alignment vertical="center"/>
    </xf>
    <xf numFmtId="0" fontId="1" fillId="0" borderId="1" xfId="2" applyFont="1" applyBorder="1" applyAlignment="1">
      <alignment horizontal="center" vertical="center"/>
    </xf>
    <xf numFmtId="0" fontId="3" fillId="3" borderId="1" xfId="2" applyFill="1" applyBorder="1" applyAlignment="1">
      <alignment horizontal="center" vertical="center"/>
    </xf>
    <xf numFmtId="0" fontId="3" fillId="0" borderId="1" xfId="2" applyBorder="1" applyAlignment="1">
      <alignment vertical="center"/>
    </xf>
    <xf numFmtId="0" fontId="3" fillId="0" borderId="1" xfId="2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0" fontId="3" fillId="0" borderId="0" xfId="2"/>
    <xf numFmtId="0" fontId="3" fillId="0" borderId="0" xfId="2" applyAlignment="1">
      <alignment horizontal="left" vertical="center" wrapText="1"/>
    </xf>
    <xf numFmtId="0" fontId="3" fillId="3" borderId="1" xfId="2" applyFill="1" applyBorder="1" applyAlignment="1">
      <alignment horizontal="center" vertical="center" wrapText="1"/>
    </xf>
    <xf numFmtId="0" fontId="3" fillId="0" borderId="1" xfId="2" applyBorder="1" applyAlignment="1">
      <alignment horizontal="left" vertical="center" wrapText="1"/>
    </xf>
    <xf numFmtId="0" fontId="3" fillId="0" borderId="1" xfId="2" applyBorder="1" applyAlignment="1">
      <alignment horizontal="center" vertical="center" wrapText="1"/>
    </xf>
    <xf numFmtId="0" fontId="3" fillId="3" borderId="2" xfId="2" applyFill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6" fillId="0" borderId="0" xfId="0" applyFont="1"/>
    <xf numFmtId="16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7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/>
    <xf numFmtId="0" fontId="5" fillId="4" borderId="1" xfId="0" applyFont="1" applyFill="1" applyBorder="1" applyAlignment="1">
      <alignment horizontal="center" vertical="center"/>
    </xf>
  </cellXfs>
  <cellStyles count="3">
    <cellStyle name="Köprü" xfId="1" builtinId="8"/>
    <cellStyle name="Normal" xfId="0" builtinId="0"/>
    <cellStyle name="Normal 2" xfId="2" xr:uid="{AA09FC2D-2239-3540-864E-A28722BC125E}"/>
  </cellStyles>
  <dxfs count="2"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ttdata-solutions.com/tr/hizmetlerimiz/sap-yonetilen-hizmetler-is-ortagini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C656-E904-A34E-B9B8-3DF18894DF42}">
  <dimension ref="A2:W54"/>
  <sheetViews>
    <sheetView showGridLines="0" tabSelected="1" workbookViewId="0">
      <selection activeCell="B23" sqref="B23"/>
    </sheetView>
  </sheetViews>
  <sheetFormatPr baseColWidth="10" defaultRowHeight="15" x14ac:dyDescent="0.2"/>
  <cols>
    <col min="1" max="1" width="29.5" bestFit="1" customWidth="1"/>
    <col min="2" max="2" width="12.33203125" bestFit="1" customWidth="1"/>
    <col min="3" max="3" width="21.83203125" bestFit="1" customWidth="1"/>
    <col min="4" max="4" width="22.33203125" bestFit="1" customWidth="1"/>
    <col min="7" max="7" width="14" bestFit="1" customWidth="1"/>
    <col min="8" max="8" width="13.33203125" bestFit="1" customWidth="1"/>
    <col min="10" max="10" width="11.33203125" bestFit="1" customWidth="1"/>
    <col min="11" max="11" width="47.1640625" customWidth="1"/>
    <col min="12" max="12" width="12.33203125" bestFit="1" customWidth="1"/>
    <col min="13" max="13" width="15.33203125" bestFit="1" customWidth="1"/>
    <col min="15" max="15" width="19.83203125" bestFit="1" customWidth="1"/>
  </cols>
  <sheetData>
    <row r="2" spans="1:23" ht="32" x14ac:dyDescent="0.2">
      <c r="A2" s="46" t="s">
        <v>56</v>
      </c>
      <c r="B2" s="46"/>
      <c r="C2" s="46"/>
      <c r="D2" s="46"/>
      <c r="E2" s="46"/>
      <c r="F2" s="37"/>
      <c r="G2" s="46" t="s">
        <v>33</v>
      </c>
      <c r="H2" s="46"/>
      <c r="I2" s="26"/>
      <c r="J2" s="2"/>
      <c r="K2" s="40" t="s">
        <v>24</v>
      </c>
      <c r="L2" s="40" t="s">
        <v>0</v>
      </c>
      <c r="M2" s="2"/>
      <c r="O2" s="28" t="s">
        <v>36</v>
      </c>
      <c r="P2" s="28" t="s">
        <v>37</v>
      </c>
      <c r="Q2" s="28" t="s">
        <v>38</v>
      </c>
      <c r="R2" s="28" t="s">
        <v>39</v>
      </c>
      <c r="S2" s="28" t="s">
        <v>40</v>
      </c>
      <c r="T2" s="28" t="s">
        <v>41</v>
      </c>
      <c r="U2" s="28" t="s">
        <v>27</v>
      </c>
      <c r="V2" s="28" t="s">
        <v>42</v>
      </c>
      <c r="W2" s="28" t="s">
        <v>43</v>
      </c>
    </row>
    <row r="3" spans="1:23" ht="16" x14ac:dyDescent="0.2">
      <c r="A3" s="16" t="s">
        <v>25</v>
      </c>
      <c r="B3" s="16" t="s">
        <v>26</v>
      </c>
      <c r="C3" s="16" t="s">
        <v>44</v>
      </c>
      <c r="D3" s="16" t="s">
        <v>45</v>
      </c>
      <c r="E3" s="16" t="s">
        <v>46</v>
      </c>
      <c r="F3" s="38"/>
      <c r="G3" s="18" t="s">
        <v>30</v>
      </c>
      <c r="H3" s="18" t="s">
        <v>51</v>
      </c>
      <c r="I3" s="39">
        <v>1</v>
      </c>
      <c r="J3" s="4" t="s">
        <v>1</v>
      </c>
      <c r="K3" s="5" t="s">
        <v>35</v>
      </c>
      <c r="L3" s="6">
        <f t="shared" ref="L3:L5" si="0">LEN(K3)</f>
        <v>8</v>
      </c>
      <c r="M3" s="7" t="s">
        <v>2</v>
      </c>
      <c r="O3" s="29" t="s">
        <v>57</v>
      </c>
      <c r="P3" s="30">
        <f>B19</f>
        <v>760</v>
      </c>
      <c r="Q3" s="31">
        <v>1</v>
      </c>
      <c r="R3" s="30">
        <f>P3*Q3</f>
        <v>760</v>
      </c>
      <c r="S3" s="32">
        <v>0.04</v>
      </c>
      <c r="T3" s="30">
        <f>R3*S3</f>
        <v>30.400000000000002</v>
      </c>
      <c r="U3" s="34">
        <f>E19</f>
        <v>42.021333333333331</v>
      </c>
      <c r="V3" s="33">
        <f>T3*U3</f>
        <v>1277.4485333333334</v>
      </c>
      <c r="W3" s="33">
        <f>V3/30</f>
        <v>42.58161777777778</v>
      </c>
    </row>
    <row r="4" spans="1:23" ht="16" x14ac:dyDescent="0.2">
      <c r="A4" s="1" t="s">
        <v>64</v>
      </c>
      <c r="B4" s="22">
        <v>90</v>
      </c>
      <c r="C4" s="23">
        <v>9.07</v>
      </c>
      <c r="D4" s="23">
        <v>19.04</v>
      </c>
      <c r="E4" s="23">
        <f t="shared" ref="E4:E11" si="1">(C4+D4)/2</f>
        <v>14.055</v>
      </c>
      <c r="F4" s="35"/>
      <c r="G4" s="18" t="s">
        <v>29</v>
      </c>
      <c r="H4" s="18" t="s">
        <v>28</v>
      </c>
      <c r="I4" s="39">
        <v>1</v>
      </c>
      <c r="J4" s="4" t="s">
        <v>3</v>
      </c>
      <c r="K4" s="8" t="s">
        <v>54</v>
      </c>
      <c r="L4" s="6">
        <f t="shared" si="0"/>
        <v>16</v>
      </c>
      <c r="M4" s="7" t="s">
        <v>2</v>
      </c>
    </row>
    <row r="5" spans="1:23" ht="16" x14ac:dyDescent="0.2">
      <c r="A5" s="45" t="s">
        <v>62</v>
      </c>
      <c r="B5" s="18">
        <v>30</v>
      </c>
      <c r="C5" s="21">
        <v>0</v>
      </c>
      <c r="D5" s="21">
        <v>0</v>
      </c>
      <c r="E5" s="23">
        <f t="shared" si="1"/>
        <v>0</v>
      </c>
      <c r="F5" s="36"/>
      <c r="G5" s="18" t="s">
        <v>32</v>
      </c>
      <c r="H5" s="18" t="s">
        <v>52</v>
      </c>
      <c r="I5" s="39"/>
      <c r="J5" s="4" t="s">
        <v>4</v>
      </c>
      <c r="K5" s="5" t="s">
        <v>78</v>
      </c>
      <c r="L5" s="6">
        <f t="shared" si="0"/>
        <v>17</v>
      </c>
      <c r="M5" s="7" t="s">
        <v>2</v>
      </c>
    </row>
    <row r="6" spans="1:23" ht="16" x14ac:dyDescent="0.2">
      <c r="A6" s="45" t="s">
        <v>65</v>
      </c>
      <c r="B6" s="18">
        <v>10</v>
      </c>
      <c r="C6" s="21">
        <v>0</v>
      </c>
      <c r="D6" s="21">
        <v>0</v>
      </c>
      <c r="E6" s="23">
        <f t="shared" si="1"/>
        <v>0</v>
      </c>
      <c r="F6" s="36"/>
      <c r="G6" s="18" t="s">
        <v>31</v>
      </c>
      <c r="H6" s="18" t="s">
        <v>53</v>
      </c>
      <c r="J6" s="4" t="s">
        <v>5</v>
      </c>
      <c r="K6" s="5" t="s">
        <v>57</v>
      </c>
      <c r="L6" s="6">
        <f>LEN(K6)</f>
        <v>23</v>
      </c>
      <c r="M6" s="7" t="s">
        <v>2</v>
      </c>
    </row>
    <row r="7" spans="1:23" ht="16" x14ac:dyDescent="0.2">
      <c r="A7" s="45" t="s">
        <v>66</v>
      </c>
      <c r="B7" s="18">
        <v>10</v>
      </c>
      <c r="C7" s="21">
        <v>0</v>
      </c>
      <c r="D7" s="21">
        <v>0</v>
      </c>
      <c r="E7" s="23">
        <f t="shared" si="1"/>
        <v>0</v>
      </c>
      <c r="F7" s="36"/>
      <c r="G7" s="18" t="s">
        <v>47</v>
      </c>
      <c r="H7" s="18" t="s">
        <v>34</v>
      </c>
      <c r="J7" s="4" t="s">
        <v>6</v>
      </c>
      <c r="K7" s="5" t="s">
        <v>79</v>
      </c>
      <c r="L7" s="6">
        <f t="shared" ref="L7:L17" si="2">LEN(K7)</f>
        <v>18</v>
      </c>
      <c r="M7" s="7" t="s">
        <v>2</v>
      </c>
    </row>
    <row r="8" spans="1:23" ht="16" x14ac:dyDescent="0.2">
      <c r="A8" s="45" t="s">
        <v>67</v>
      </c>
      <c r="B8" s="22">
        <v>30</v>
      </c>
      <c r="C8" s="23">
        <v>33.450000000000003</v>
      </c>
      <c r="D8" s="23">
        <v>74.98</v>
      </c>
      <c r="E8" s="23">
        <f t="shared" si="1"/>
        <v>54.215000000000003</v>
      </c>
      <c r="F8" s="35"/>
      <c r="G8" s="18" t="s">
        <v>48</v>
      </c>
      <c r="H8" s="18" t="s">
        <v>49</v>
      </c>
      <c r="J8" s="4" t="s">
        <v>7</v>
      </c>
      <c r="K8" s="2" t="s">
        <v>59</v>
      </c>
      <c r="L8" s="6">
        <f t="shared" si="2"/>
        <v>19</v>
      </c>
      <c r="M8" s="7" t="s">
        <v>2</v>
      </c>
    </row>
    <row r="9" spans="1:23" ht="16" x14ac:dyDescent="0.2">
      <c r="A9" s="45" t="s">
        <v>68</v>
      </c>
      <c r="B9" s="18">
        <v>90</v>
      </c>
      <c r="C9" s="21">
        <v>15.66</v>
      </c>
      <c r="D9" s="21">
        <v>60.88</v>
      </c>
      <c r="E9" s="21">
        <f t="shared" si="1"/>
        <v>38.270000000000003</v>
      </c>
      <c r="F9" s="36"/>
      <c r="G9" s="18"/>
      <c r="H9" s="18" t="s">
        <v>50</v>
      </c>
      <c r="J9" s="4" t="s">
        <v>8</v>
      </c>
      <c r="K9" s="5" t="s">
        <v>85</v>
      </c>
      <c r="L9" s="6">
        <f t="shared" si="2"/>
        <v>27</v>
      </c>
      <c r="M9" s="7" t="s">
        <v>2</v>
      </c>
    </row>
    <row r="10" spans="1:23" ht="16" x14ac:dyDescent="0.2">
      <c r="A10" s="1" t="s">
        <v>69</v>
      </c>
      <c r="B10" s="18">
        <v>10</v>
      </c>
      <c r="C10" s="21">
        <v>0</v>
      </c>
      <c r="D10" s="21">
        <v>0</v>
      </c>
      <c r="E10" s="21">
        <f t="shared" si="1"/>
        <v>0</v>
      </c>
      <c r="F10" s="36"/>
      <c r="G10" s="19"/>
      <c r="H10" s="19"/>
      <c r="J10" s="4" t="s">
        <v>9</v>
      </c>
      <c r="K10" s="1" t="s">
        <v>84</v>
      </c>
      <c r="L10" s="6">
        <f t="shared" si="2"/>
        <v>28</v>
      </c>
      <c r="M10" s="7" t="s">
        <v>2</v>
      </c>
    </row>
    <row r="11" spans="1:23" ht="16" x14ac:dyDescent="0.2">
      <c r="A11" s="1" t="s">
        <v>70</v>
      </c>
      <c r="B11" s="18">
        <v>10</v>
      </c>
      <c r="C11" s="21">
        <v>0</v>
      </c>
      <c r="D11" s="21">
        <v>0</v>
      </c>
      <c r="E11" s="21">
        <f t="shared" si="1"/>
        <v>0</v>
      </c>
      <c r="F11" s="36"/>
      <c r="G11" s="19"/>
      <c r="H11" s="19"/>
      <c r="J11" s="4" t="s">
        <v>10</v>
      </c>
      <c r="K11" s="1" t="s">
        <v>61</v>
      </c>
      <c r="L11" s="6">
        <f t="shared" si="2"/>
        <v>24</v>
      </c>
      <c r="M11" s="7" t="s">
        <v>2</v>
      </c>
    </row>
    <row r="12" spans="1:23" ht="16" x14ac:dyDescent="0.2">
      <c r="A12" s="45" t="s">
        <v>63</v>
      </c>
      <c r="B12" s="18">
        <v>10</v>
      </c>
      <c r="C12" s="21">
        <v>11.79</v>
      </c>
      <c r="D12" s="21">
        <v>31.41</v>
      </c>
      <c r="E12" s="21">
        <f t="shared" ref="E12:E18" si="3">(C12+D12)/2</f>
        <v>21.6</v>
      </c>
      <c r="F12" s="36"/>
      <c r="G12" s="19"/>
      <c r="H12" s="19"/>
      <c r="J12" s="4" t="s">
        <v>11</v>
      </c>
      <c r="K12" s="1" t="s">
        <v>77</v>
      </c>
      <c r="L12" s="6">
        <f t="shared" si="2"/>
        <v>18</v>
      </c>
      <c r="M12" s="7" t="s">
        <v>2</v>
      </c>
    </row>
    <row r="13" spans="1:23" ht="16" x14ac:dyDescent="0.2">
      <c r="A13" s="45" t="s">
        <v>71</v>
      </c>
      <c r="B13" s="18">
        <v>0</v>
      </c>
      <c r="C13" s="21">
        <v>0</v>
      </c>
      <c r="D13" s="21">
        <v>0</v>
      </c>
      <c r="E13" s="21">
        <f t="shared" si="3"/>
        <v>0</v>
      </c>
      <c r="F13" s="36"/>
      <c r="G13" s="19"/>
      <c r="H13" s="19"/>
      <c r="J13" s="4" t="s">
        <v>12</v>
      </c>
      <c r="K13" s="5" t="s">
        <v>60</v>
      </c>
      <c r="L13" s="6">
        <f t="shared" si="2"/>
        <v>24</v>
      </c>
      <c r="M13" s="7" t="s">
        <v>2</v>
      </c>
    </row>
    <row r="14" spans="1:23" ht="16" x14ac:dyDescent="0.2">
      <c r="A14" s="44" t="s">
        <v>72</v>
      </c>
      <c r="B14" s="41">
        <v>20</v>
      </c>
      <c r="C14" s="43">
        <v>26.83</v>
      </c>
      <c r="D14" s="43">
        <v>105.8</v>
      </c>
      <c r="E14" s="43">
        <f t="shared" si="3"/>
        <v>66.314999999999998</v>
      </c>
      <c r="F14" s="36"/>
      <c r="G14" s="19"/>
      <c r="H14" s="19"/>
      <c r="J14" s="4" t="s">
        <v>13</v>
      </c>
      <c r="K14" s="1" t="s">
        <v>80</v>
      </c>
      <c r="L14" s="6">
        <f t="shared" si="2"/>
        <v>22</v>
      </c>
      <c r="M14" s="7" t="s">
        <v>2</v>
      </c>
    </row>
    <row r="15" spans="1:23" ht="16" x14ac:dyDescent="0.2">
      <c r="A15" s="44" t="s">
        <v>73</v>
      </c>
      <c r="B15" s="41">
        <v>10</v>
      </c>
      <c r="C15" s="43">
        <v>0</v>
      </c>
      <c r="D15" s="43">
        <v>0</v>
      </c>
      <c r="E15" s="43">
        <f t="shared" si="3"/>
        <v>0</v>
      </c>
      <c r="F15" s="35"/>
      <c r="G15" s="19"/>
      <c r="H15" s="19"/>
      <c r="J15" s="4" t="s">
        <v>14</v>
      </c>
      <c r="K15" s="42" t="s">
        <v>81</v>
      </c>
      <c r="L15" s="6">
        <f>LEN(K15)</f>
        <v>15</v>
      </c>
      <c r="M15" s="7" t="s">
        <v>2</v>
      </c>
    </row>
    <row r="16" spans="1:23" ht="16" x14ac:dyDescent="0.2">
      <c r="A16" s="44" t="s">
        <v>74</v>
      </c>
      <c r="B16" s="41">
        <v>20</v>
      </c>
      <c r="C16" s="43">
        <v>10.91</v>
      </c>
      <c r="D16" s="43">
        <v>115.42</v>
      </c>
      <c r="E16" s="43">
        <f t="shared" si="3"/>
        <v>63.164999999999999</v>
      </c>
      <c r="F16" s="36"/>
      <c r="G16" s="19"/>
      <c r="H16" s="19"/>
      <c r="J16" s="4" t="s">
        <v>15</v>
      </c>
      <c r="K16" s="5" t="s">
        <v>82</v>
      </c>
      <c r="L16" s="6">
        <f t="shared" si="2"/>
        <v>21</v>
      </c>
      <c r="M16" s="7" t="s">
        <v>2</v>
      </c>
    </row>
    <row r="17" spans="1:13" ht="16" x14ac:dyDescent="0.2">
      <c r="A17" s="44" t="s">
        <v>75</v>
      </c>
      <c r="B17" s="41">
        <v>20</v>
      </c>
      <c r="C17" s="43">
        <v>12.05</v>
      </c>
      <c r="D17" s="43">
        <v>65.349999999999994</v>
      </c>
      <c r="E17" s="43">
        <f t="shared" si="3"/>
        <v>38.699999999999996</v>
      </c>
      <c r="F17" s="36"/>
      <c r="G17" s="19"/>
      <c r="H17" s="19"/>
      <c r="J17" s="4" t="s">
        <v>16</v>
      </c>
      <c r="K17" s="5" t="s">
        <v>55</v>
      </c>
      <c r="L17" s="6">
        <f t="shared" si="2"/>
        <v>23</v>
      </c>
      <c r="M17" s="7" t="s">
        <v>2</v>
      </c>
    </row>
    <row r="18" spans="1:13" x14ac:dyDescent="0.2">
      <c r="A18" s="44" t="s">
        <v>76</v>
      </c>
      <c r="B18" s="41">
        <v>20</v>
      </c>
      <c r="C18" s="43">
        <v>7.17</v>
      </c>
      <c r="D18" s="43">
        <v>30.51</v>
      </c>
      <c r="E18" s="43">
        <f t="shared" si="3"/>
        <v>18.84</v>
      </c>
      <c r="F18" s="36"/>
      <c r="G18" s="19"/>
      <c r="H18" s="19"/>
      <c r="J18" s="9"/>
      <c r="K18" s="9"/>
      <c r="L18" s="9"/>
      <c r="M18" s="10"/>
    </row>
    <row r="19" spans="1:13" x14ac:dyDescent="0.2">
      <c r="A19" s="18"/>
      <c r="B19" s="20">
        <f>SUM(B4:B18)*2</f>
        <v>760</v>
      </c>
      <c r="C19" s="25">
        <f>AVERAGE(C4:C18)</f>
        <v>8.4619999999999997</v>
      </c>
      <c r="D19" s="25">
        <f>AVERAGE(D4:D18)</f>
        <v>33.559333333333335</v>
      </c>
      <c r="E19" s="25">
        <f>AVERAGE(E4:E18)*2</f>
        <v>42.021333333333331</v>
      </c>
      <c r="F19" s="36"/>
      <c r="G19" s="19"/>
      <c r="H19" s="19"/>
      <c r="J19" s="9"/>
      <c r="K19" s="3" t="s">
        <v>17</v>
      </c>
      <c r="L19" s="3" t="s">
        <v>0</v>
      </c>
      <c r="M19" s="10"/>
    </row>
    <row r="20" spans="1:13" ht="32" x14ac:dyDescent="0.2">
      <c r="A20" s="9"/>
      <c r="F20" s="36"/>
      <c r="G20" s="19"/>
      <c r="H20" s="19"/>
      <c r="J20" s="11" t="s">
        <v>18</v>
      </c>
      <c r="K20" s="12" t="s">
        <v>86</v>
      </c>
      <c r="L20" s="13">
        <f t="shared" ref="L20:L24" si="4">LEN(K20)</f>
        <v>72</v>
      </c>
      <c r="M20" s="7" t="s">
        <v>19</v>
      </c>
    </row>
    <row r="21" spans="1:13" ht="32" x14ac:dyDescent="0.2">
      <c r="A21" s="9"/>
      <c r="F21" s="36"/>
      <c r="G21" s="19"/>
      <c r="H21" s="19"/>
      <c r="J21" s="11" t="s">
        <v>20</v>
      </c>
      <c r="K21" s="12" t="s">
        <v>87</v>
      </c>
      <c r="L21" s="13">
        <f t="shared" si="4"/>
        <v>65</v>
      </c>
      <c r="M21" s="7" t="s">
        <v>19</v>
      </c>
    </row>
    <row r="22" spans="1:13" ht="16" x14ac:dyDescent="0.2">
      <c r="A22" s="9"/>
      <c r="F22" s="36"/>
      <c r="G22" s="19"/>
      <c r="H22" s="19"/>
      <c r="J22" s="11" t="s">
        <v>21</v>
      </c>
      <c r="K22" s="12" t="s">
        <v>83</v>
      </c>
      <c r="L22" s="13">
        <f t="shared" si="4"/>
        <v>62</v>
      </c>
      <c r="M22" s="7" t="s">
        <v>19</v>
      </c>
    </row>
    <row r="23" spans="1:13" ht="16" x14ac:dyDescent="0.2">
      <c r="A23" s="9"/>
      <c r="F23" s="36"/>
      <c r="G23" s="19"/>
      <c r="H23" s="19"/>
      <c r="J23" s="14" t="s">
        <v>22</v>
      </c>
      <c r="K23" s="12"/>
      <c r="L23" s="13">
        <f t="shared" si="4"/>
        <v>0</v>
      </c>
      <c r="M23" s="7" t="s">
        <v>19</v>
      </c>
    </row>
    <row r="24" spans="1:13" ht="32" x14ac:dyDescent="0.2">
      <c r="F24" s="36"/>
      <c r="G24" s="19"/>
      <c r="H24" s="19"/>
      <c r="J24" s="3" t="s">
        <v>23</v>
      </c>
      <c r="K24" s="27" t="s">
        <v>58</v>
      </c>
      <c r="L24" s="3">
        <f t="shared" si="4"/>
        <v>84</v>
      </c>
      <c r="M24" s="15"/>
    </row>
    <row r="25" spans="1:13" x14ac:dyDescent="0.2">
      <c r="F25" s="36"/>
      <c r="G25" s="19"/>
      <c r="H25" s="19"/>
    </row>
    <row r="26" spans="1:13" x14ac:dyDescent="0.2">
      <c r="G26" s="19"/>
      <c r="H26" s="19"/>
    </row>
    <row r="27" spans="1:13" x14ac:dyDescent="0.2">
      <c r="G27" s="19"/>
      <c r="H27" s="19"/>
    </row>
    <row r="28" spans="1:13" x14ac:dyDescent="0.2">
      <c r="G28" s="19"/>
      <c r="H28" s="19"/>
    </row>
    <row r="29" spans="1:13" x14ac:dyDescent="0.2">
      <c r="G29" s="19"/>
      <c r="H29" s="19"/>
    </row>
    <row r="30" spans="1:13" x14ac:dyDescent="0.2">
      <c r="G30" s="19"/>
      <c r="H30" s="19"/>
    </row>
    <row r="31" spans="1:13" x14ac:dyDescent="0.2">
      <c r="G31" s="19"/>
      <c r="H31" s="19"/>
    </row>
    <row r="32" spans="1:13" x14ac:dyDescent="0.2">
      <c r="G32" s="19"/>
      <c r="H32" s="19"/>
    </row>
    <row r="33" spans="1:8" x14ac:dyDescent="0.2">
      <c r="G33" s="19"/>
      <c r="H33" s="19"/>
    </row>
    <row r="34" spans="1:8" x14ac:dyDescent="0.2">
      <c r="G34" s="19"/>
      <c r="H34" s="19"/>
    </row>
    <row r="35" spans="1:8" ht="16" x14ac:dyDescent="0.2">
      <c r="A35" s="24"/>
      <c r="G35" s="19"/>
      <c r="H35" s="19"/>
    </row>
    <row r="36" spans="1:8" ht="16" x14ac:dyDescent="0.2">
      <c r="A36" s="24"/>
      <c r="G36" s="19"/>
      <c r="H36" s="19"/>
    </row>
    <row r="37" spans="1:8" ht="16" x14ac:dyDescent="0.2">
      <c r="A37" s="24"/>
      <c r="G37" s="19"/>
      <c r="H37" s="19"/>
    </row>
    <row r="38" spans="1:8" ht="16" x14ac:dyDescent="0.2">
      <c r="A38" s="24"/>
      <c r="G38" s="19"/>
      <c r="H38" s="19"/>
    </row>
    <row r="39" spans="1:8" x14ac:dyDescent="0.2">
      <c r="G39" s="19"/>
      <c r="H39" s="19"/>
    </row>
    <row r="40" spans="1:8" ht="16" x14ac:dyDescent="0.2">
      <c r="A40" s="24"/>
      <c r="G40" s="19"/>
      <c r="H40" s="19"/>
    </row>
    <row r="41" spans="1:8" ht="16" x14ac:dyDescent="0.2">
      <c r="A41" s="24"/>
      <c r="G41" s="19"/>
      <c r="H41" s="19"/>
    </row>
    <row r="42" spans="1:8" ht="16" x14ac:dyDescent="0.2">
      <c r="A42" s="24"/>
      <c r="C42" s="17"/>
      <c r="E42" s="17"/>
      <c r="G42" s="19"/>
      <c r="H42" s="19"/>
    </row>
    <row r="43" spans="1:8" ht="16" x14ac:dyDescent="0.2">
      <c r="A43" s="24"/>
      <c r="G43" s="19"/>
      <c r="H43" s="19"/>
    </row>
    <row r="44" spans="1:8" x14ac:dyDescent="0.2">
      <c r="G44" s="19"/>
      <c r="H44" s="19"/>
    </row>
    <row r="45" spans="1:8" x14ac:dyDescent="0.2">
      <c r="G45" s="19"/>
      <c r="H45" s="19"/>
    </row>
    <row r="46" spans="1:8" x14ac:dyDescent="0.2">
      <c r="G46" s="19"/>
      <c r="H46" s="19"/>
    </row>
    <row r="47" spans="1:8" x14ac:dyDescent="0.2">
      <c r="G47" s="19"/>
      <c r="H47" s="19"/>
    </row>
    <row r="48" spans="1:8" x14ac:dyDescent="0.2">
      <c r="F48" s="17"/>
      <c r="G48" s="19"/>
      <c r="H48" s="19"/>
    </row>
    <row r="49" spans="7:8" x14ac:dyDescent="0.2">
      <c r="G49" s="19"/>
      <c r="H49" s="19"/>
    </row>
    <row r="50" spans="7:8" x14ac:dyDescent="0.2">
      <c r="G50" s="19"/>
      <c r="H50" s="19"/>
    </row>
    <row r="51" spans="7:8" x14ac:dyDescent="0.2">
      <c r="G51" s="19"/>
      <c r="H51" s="19"/>
    </row>
    <row r="52" spans="7:8" x14ac:dyDescent="0.2">
      <c r="G52" s="19"/>
      <c r="H52" s="19"/>
    </row>
    <row r="53" spans="7:8" x14ac:dyDescent="0.2">
      <c r="G53" s="19"/>
      <c r="H53" s="19"/>
    </row>
    <row r="54" spans="7:8" x14ac:dyDescent="0.2">
      <c r="G54" s="19"/>
    </row>
  </sheetData>
  <mergeCells count="2">
    <mergeCell ref="A2:E2"/>
    <mergeCell ref="G2:H2"/>
  </mergeCells>
  <conditionalFormatting sqref="L3:L17">
    <cfRule type="cellIs" dxfId="1" priority="2" operator="greaterThan">
      <formula>30</formula>
    </cfRule>
  </conditionalFormatting>
  <conditionalFormatting sqref="L20:L23">
    <cfRule type="cellIs" dxfId="0" priority="1" operator="greaterThan">
      <formula>90</formula>
    </cfRule>
  </conditionalFormatting>
  <hyperlinks>
    <hyperlink ref="K24" r:id="rId1" xr:uid="{76B2CB74-1353-5544-A057-8BDBA7644C24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SAP Yönetilen Hizmetler</vt:lpstr>
    </vt:vector>
  </TitlesOfParts>
  <Company>NTT DATA Business Solutions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Capraz, Miray Sinem</dc:creator>
  <cp:lastModifiedBy>Recep Kaya | Mochatouch</cp:lastModifiedBy>
  <dcterms:created xsi:type="dcterms:W3CDTF">2024-11-05T13:20:46Z</dcterms:created>
  <dcterms:modified xsi:type="dcterms:W3CDTF">2025-08-21T09:17:25Z</dcterms:modified>
</cp:coreProperties>
</file>